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08_三好庁舎\01　森林土木担当\☆４,治山関係\2-3　発注設計書\Ｒ08\00_【復旧治山】　三好市吾橋地区\01　当初\01　PPI\01　閲覧\"/>
    </mc:Choice>
  </mc:AlternateContent>
  <xr:revisionPtr revIDLastSave="0" documentId="13_ncr:1_{E0A968D5-AF6B-435B-811A-D8182C5A89E3}" xr6:coauthVersionLast="47" xr6:coauthVersionMax="47" xr10:uidLastSave="{00000000-0000-0000-0000-000000000000}"/>
  <bookViews>
    <workbookView xWindow="382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工事費内訳書!$A$1:$G$63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59" l="1"/>
  <c r="G54" i="59"/>
  <c r="G53" i="59" s="1"/>
  <c r="G52" i="59" s="1"/>
  <c r="G51" i="59" s="1"/>
  <c r="G49" i="59" s="1"/>
  <c r="G48" i="59" s="1"/>
  <c r="G46" i="59"/>
  <c r="G45" i="59"/>
  <c r="G44" i="59" s="1"/>
  <c r="G39" i="59"/>
  <c r="G36" i="59" s="1"/>
  <c r="G35" i="59" s="1"/>
  <c r="G37" i="59"/>
  <c r="G32" i="59"/>
  <c r="G26" i="59"/>
  <c r="G18" i="59"/>
  <c r="G17" i="59" s="1"/>
  <c r="G25" i="59" l="1"/>
  <c r="G16" i="59" s="1"/>
  <c r="G15" i="59" s="1"/>
  <c r="G12" i="59" s="1"/>
  <c r="G10" i="59" s="1"/>
  <c r="G62" i="59" s="1"/>
  <c r="G63" i="59" s="1"/>
</calcChain>
</file>

<file path=xl/sharedStrings.xml><?xml version="1.0" encoding="utf-8"?>
<sst xmlns="http://schemas.openxmlformats.org/spreadsheetml/2006/main" count="121" uniqueCount="68">
  <si>
    <t>住　　　　所</t>
  </si>
  <si>
    <t>商号又は名称</t>
  </si>
  <si>
    <t>代 表 者 名</t>
  </si>
  <si>
    <t>工事費内訳書</t>
  </si>
  <si>
    <t>工 事 名</t>
  </si>
  <si>
    <t>Ｒ８三林　復旧治山　三好市吾橋　山腹工事（企育）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</si>
  <si>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</si>
  <si>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</si>
  <si>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</si>
  <si>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</si>
  <si>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</si>
  <si>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</si>
  <si>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</si>
  <si>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</si>
  <si>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</si>
  <si>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</si>
  <si>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山腹工
_x000D_</t>
  </si>
  <si>
    <t>治山土工
_x000D_</t>
  </si>
  <si>
    <t>作業土工（土留工）
_x000D_</t>
  </si>
  <si>
    <t>掘削工（土砂）
_x000D_</t>
  </si>
  <si>
    <t>m3</t>
  </si>
  <si>
    <t>掘削工（岩石）
_x000D_</t>
  </si>
  <si>
    <t>埋戻し工
_x000D_</t>
  </si>
  <si>
    <t>土砂掘削面整形
_x000D_</t>
  </si>
  <si>
    <t>㎡</t>
  </si>
  <si>
    <t>残土処理工
_x000D_</t>
  </si>
  <si>
    <t>山腹基礎工
_x000D_</t>
  </si>
  <si>
    <t>土留工（コンクリート）
_x000D_</t>
  </si>
  <si>
    <t>コンクリート工
_x000D_土留工、H=2.0m、18-8-40(高炉)W/C≦60%、一般養生</t>
  </si>
  <si>
    <t>型枠
_x000D_一般型枠</t>
  </si>
  <si>
    <t>足場工
_x000D_安全ネットなし</t>
  </si>
  <si>
    <t>ｍ</t>
  </si>
  <si>
    <t>目地板
_x000D_瀝青繊維質目地板 t=10mm</t>
  </si>
  <si>
    <t>水抜パイプ
_x000D_薄肉管VU　径75</t>
  </si>
  <si>
    <t>本</t>
  </si>
  <si>
    <t>現場吹付法枠工
_x000D_ｺﾝｸﾘｰﾄ,300-2,000×2,000</t>
  </si>
  <si>
    <t>植生基材吹付工
_x000D_厚３cm</t>
  </si>
  <si>
    <t>仮設工
_x000D_</t>
  </si>
  <si>
    <t>敷鉄板
_x000D_22×1,524×3,048,設置・撤去</t>
  </si>
  <si>
    <t>運搬設備工
_x000D_</t>
  </si>
  <si>
    <t>ケーブルクレーン架設･撤去
_x000D_</t>
  </si>
  <si>
    <t>基</t>
  </si>
  <si>
    <t>ウインチベース架設・撤去
_x000D_</t>
  </si>
  <si>
    <t>アンカー架設・撤去
_x000D_</t>
  </si>
  <si>
    <t>交通整理工
_x000D_</t>
  </si>
  <si>
    <t>交通誘導警備員Ｂ
_x000D_</t>
  </si>
  <si>
    <t>人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</si>
  <si>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</si>
  <si>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</si>
  <si>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</si>
  <si>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</si>
  <si>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</si>
  <si>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</si>
  <si>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輸送費(仮設材)
_x000D_</t>
  </si>
  <si>
    <t>ton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</si>
  <si>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</si>
  <si>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</si>
  <si>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</si>
  <si>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</si>
  <si>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</si>
  <si>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</si>
  <si>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</si>
  <si>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</si>
  <si>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</si>
  <si>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</si>
  <si>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</si>
  <si>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 xml:space="preserve">岩盤清掃
</t>
    <rPh sb="2" eb="4">
      <t>セイソウ</t>
    </rPh>
    <phoneticPr fontId="7"/>
  </si>
  <si>
    <t>のり枠工
現場吹付法枠（300-2,000×2,000）、植生基材吹付工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</si>
</sst>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177" fontId="9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22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5"/>
  <sheetViews>
    <sheetView showGridLines="0" tabSelected="1" zoomScaleNormal="100" zoomScaleSheetLayoutView="100" workbookViewId="0">
      <selection activeCell="F32" sqref="F3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15">
      <c r="A8" s="3" t="s">
        <v>4</v>
      </c>
      <c r="B8" s="40" t="s">
        <v>5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15">
      <c r="A9" s="41" t="s">
        <v>6</v>
      </c>
      <c r="B9" s="42"/>
      <c r="C9" s="42"/>
      <c r="D9" s="4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7" t="s">
        <v>12</v>
      </c>
      <c r="B10" s="28"/>
      <c r="C10" s="28"/>
      <c r="D10" s="29"/>
      <c r="E10" s="10" t="s">
        <v>13</v>
      </c>
      <c r="F10" s="11">
        <v>1</v>
      </c>
      <c r="G10" s="12">
        <f>+G12+G48</f>
        <v>0</v>
      </c>
      <c r="H10" s="1"/>
      <c r="I10" s="13">
        <v>1</v>
      </c>
      <c r="J10" s="13"/>
    </row>
    <row r="11" spans="1:10" ht="42" customHeight="1" x14ac:dyDescent="0.15">
      <c r="A11" s="9"/>
      <c r="B11" s="30" t="s">
        <v>61</v>
      </c>
      <c r="C11" s="30"/>
      <c r="D11" s="31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27" t="s">
        <v>14</v>
      </c>
      <c r="B12" s="28"/>
      <c r="C12" s="28"/>
      <c r="D12" s="46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2" t="s">
        <v>62</v>
      </c>
      <c r="C13" s="32"/>
      <c r="D13" s="32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9"/>
      <c r="B14" s="32" t="s">
        <v>63</v>
      </c>
      <c r="C14" s="32"/>
      <c r="D14" s="32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27" t="s">
        <v>15</v>
      </c>
      <c r="B15" s="28"/>
      <c r="C15" s="28"/>
      <c r="D15" s="29"/>
      <c r="E15" s="10" t="s">
        <v>13</v>
      </c>
      <c r="F15" s="11">
        <v>1</v>
      </c>
      <c r="G15" s="12">
        <f>+G16+G35+G44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28" t="s">
        <v>16</v>
      </c>
      <c r="C16" s="28"/>
      <c r="D16" s="29"/>
      <c r="E16" s="10" t="s">
        <v>13</v>
      </c>
      <c r="F16" s="11">
        <v>1</v>
      </c>
      <c r="G16" s="12">
        <f>+G17+G25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28" t="s">
        <v>17</v>
      </c>
      <c r="D17" s="29"/>
      <c r="E17" s="10" t="s">
        <v>13</v>
      </c>
      <c r="F17" s="11">
        <v>1</v>
      </c>
      <c r="G17" s="12">
        <f>+G18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+G19+G20+G21+G22+G23+G24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20</v>
      </c>
      <c r="F19" s="11">
        <v>43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20</v>
      </c>
      <c r="F20" s="11">
        <v>8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20</v>
      </c>
      <c r="F21" s="11">
        <v>17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10" t="s">
        <v>24</v>
      </c>
      <c r="F22" s="11">
        <v>2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66</v>
      </c>
      <c r="E23" s="10" t="s">
        <v>24</v>
      </c>
      <c r="F23" s="11">
        <v>12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10" t="s">
        <v>20</v>
      </c>
      <c r="F24" s="11">
        <v>35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28" t="s">
        <v>26</v>
      </c>
      <c r="D25" s="29"/>
      <c r="E25" s="10" t="s">
        <v>13</v>
      </c>
      <c r="F25" s="11">
        <v>1</v>
      </c>
      <c r="G25" s="12">
        <f>+G26+G32</f>
        <v>0</v>
      </c>
      <c r="H25" s="1"/>
      <c r="I25" s="13">
        <v>13</v>
      </c>
      <c r="J25" s="13">
        <v>3</v>
      </c>
    </row>
    <row r="26" spans="1:10" ht="42" customHeight="1" x14ac:dyDescent="0.15">
      <c r="A26" s="14"/>
      <c r="B26" s="15"/>
      <c r="C26" s="15"/>
      <c r="D26" s="16" t="s">
        <v>27</v>
      </c>
      <c r="E26" s="10" t="s">
        <v>13</v>
      </c>
      <c r="F26" s="11">
        <v>1</v>
      </c>
      <c r="G26" s="12">
        <f>+G27+G28+G29+G30+G31</f>
        <v>0</v>
      </c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10" t="s">
        <v>20</v>
      </c>
      <c r="F27" s="11">
        <v>17.399999999999999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29</v>
      </c>
      <c r="E28" s="10" t="s">
        <v>24</v>
      </c>
      <c r="F28" s="11">
        <v>46.6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30</v>
      </c>
      <c r="E29" s="10" t="s">
        <v>31</v>
      </c>
      <c r="F29" s="11">
        <v>12.8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32</v>
      </c>
      <c r="E30" s="10" t="s">
        <v>24</v>
      </c>
      <c r="F30" s="11">
        <v>1.6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33</v>
      </c>
      <c r="E31" s="10" t="s">
        <v>34</v>
      </c>
      <c r="F31" s="11">
        <v>1.4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67</v>
      </c>
      <c r="E32" s="10" t="s">
        <v>13</v>
      </c>
      <c r="F32" s="11">
        <v>1</v>
      </c>
      <c r="G32" s="12">
        <f>+G33+G34</f>
        <v>0</v>
      </c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35</v>
      </c>
      <c r="E33" s="10" t="s">
        <v>31</v>
      </c>
      <c r="F33" s="11">
        <v>232.9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36</v>
      </c>
      <c r="E34" s="10" t="s">
        <v>24</v>
      </c>
      <c r="F34" s="11">
        <v>145.5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28" t="s">
        <v>37</v>
      </c>
      <c r="C35" s="28"/>
      <c r="D35" s="29"/>
      <c r="E35" s="10" t="s">
        <v>13</v>
      </c>
      <c r="F35" s="11">
        <v>1</v>
      </c>
      <c r="G35" s="12">
        <f>+G36</f>
        <v>0</v>
      </c>
      <c r="H35" s="1"/>
      <c r="I35" s="13">
        <v>23</v>
      </c>
      <c r="J35" s="13">
        <v>2</v>
      </c>
    </row>
    <row r="36" spans="1:10" ht="42" customHeight="1" x14ac:dyDescent="0.15">
      <c r="A36" s="14"/>
      <c r="B36" s="15"/>
      <c r="C36" s="28" t="s">
        <v>37</v>
      </c>
      <c r="D36" s="29"/>
      <c r="E36" s="10" t="s">
        <v>13</v>
      </c>
      <c r="F36" s="11">
        <v>1</v>
      </c>
      <c r="G36" s="12">
        <f>+G37+G39</f>
        <v>0</v>
      </c>
      <c r="H36" s="1"/>
      <c r="I36" s="13">
        <v>24</v>
      </c>
      <c r="J36" s="13">
        <v>3</v>
      </c>
    </row>
    <row r="37" spans="1:10" ht="42" customHeight="1" x14ac:dyDescent="0.15">
      <c r="A37" s="14"/>
      <c r="B37" s="15"/>
      <c r="C37" s="15"/>
      <c r="D37" s="16" t="s">
        <v>37</v>
      </c>
      <c r="E37" s="10" t="s">
        <v>13</v>
      </c>
      <c r="F37" s="11">
        <v>1</v>
      </c>
      <c r="G37" s="12">
        <f>+G38</f>
        <v>0</v>
      </c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38</v>
      </c>
      <c r="E38" s="10" t="s">
        <v>24</v>
      </c>
      <c r="F38" s="11">
        <v>36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39</v>
      </c>
      <c r="E39" s="10" t="s">
        <v>13</v>
      </c>
      <c r="F39" s="11">
        <v>1</v>
      </c>
      <c r="G39" s="12">
        <f>+G40+G41+G42+G43</f>
        <v>0</v>
      </c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40</v>
      </c>
      <c r="E40" s="10" t="s">
        <v>41</v>
      </c>
      <c r="F40" s="11">
        <v>1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42</v>
      </c>
      <c r="E41" s="10" t="s">
        <v>41</v>
      </c>
      <c r="F41" s="11">
        <v>1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43</v>
      </c>
      <c r="E42" s="10" t="s">
        <v>41</v>
      </c>
      <c r="F42" s="11">
        <v>1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43</v>
      </c>
      <c r="E43" s="10" t="s">
        <v>41</v>
      </c>
      <c r="F43" s="11">
        <v>1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28" t="s">
        <v>44</v>
      </c>
      <c r="C44" s="28"/>
      <c r="D44" s="29"/>
      <c r="E44" s="10" t="s">
        <v>13</v>
      </c>
      <c r="F44" s="11">
        <v>1</v>
      </c>
      <c r="G44" s="12">
        <f>+G45</f>
        <v>0</v>
      </c>
      <c r="H44" s="1"/>
      <c r="I44" s="13">
        <v>32</v>
      </c>
      <c r="J44" s="13">
        <v>2</v>
      </c>
    </row>
    <row r="45" spans="1:10" ht="42" customHeight="1" x14ac:dyDescent="0.15">
      <c r="A45" s="14"/>
      <c r="B45" s="15"/>
      <c r="C45" s="28" t="s">
        <v>44</v>
      </c>
      <c r="D45" s="29"/>
      <c r="E45" s="10" t="s">
        <v>13</v>
      </c>
      <c r="F45" s="11">
        <v>1</v>
      </c>
      <c r="G45" s="12">
        <f>+G46</f>
        <v>0</v>
      </c>
      <c r="H45" s="1"/>
      <c r="I45" s="13">
        <v>33</v>
      </c>
      <c r="J45" s="13">
        <v>3</v>
      </c>
    </row>
    <row r="46" spans="1:10" ht="42" customHeight="1" x14ac:dyDescent="0.15">
      <c r="A46" s="14"/>
      <c r="B46" s="15"/>
      <c r="C46" s="15"/>
      <c r="D46" s="16" t="s">
        <v>44</v>
      </c>
      <c r="E46" s="10" t="s">
        <v>13</v>
      </c>
      <c r="F46" s="11">
        <v>1</v>
      </c>
      <c r="G46" s="12">
        <f>+G47</f>
        <v>0</v>
      </c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45</v>
      </c>
      <c r="E47" s="10" t="s">
        <v>46</v>
      </c>
      <c r="F47" s="11">
        <v>10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27" t="s">
        <v>47</v>
      </c>
      <c r="B48" s="28"/>
      <c r="C48" s="28"/>
      <c r="D48" s="29"/>
      <c r="E48" s="10" t="s">
        <v>13</v>
      </c>
      <c r="F48" s="11">
        <v>1</v>
      </c>
      <c r="G48" s="12">
        <f>+G49+G57</f>
        <v>0</v>
      </c>
      <c r="H48" s="1"/>
      <c r="I48" s="13">
        <v>36</v>
      </c>
      <c r="J48" s="13"/>
    </row>
    <row r="49" spans="1:10" ht="42" customHeight="1" x14ac:dyDescent="0.15">
      <c r="A49" s="27" t="s">
        <v>48</v>
      </c>
      <c r="B49" s="28"/>
      <c r="C49" s="28"/>
      <c r="D49" s="29"/>
      <c r="E49" s="10" t="s">
        <v>13</v>
      </c>
      <c r="F49" s="11">
        <v>1</v>
      </c>
      <c r="G49" s="12">
        <f>+G50+G51</f>
        <v>0</v>
      </c>
      <c r="H49" s="1"/>
      <c r="I49" s="13">
        <v>37</v>
      </c>
      <c r="J49" s="13">
        <v>200</v>
      </c>
    </row>
    <row r="50" spans="1:10" ht="42" customHeight="1" x14ac:dyDescent="0.15">
      <c r="A50" s="27" t="s">
        <v>49</v>
      </c>
      <c r="B50" s="28"/>
      <c r="C50" s="28"/>
      <c r="D50" s="29"/>
      <c r="E50" s="10" t="s">
        <v>13</v>
      </c>
      <c r="F50" s="11">
        <v>1</v>
      </c>
      <c r="G50" s="17"/>
      <c r="H50" s="1"/>
      <c r="I50" s="13">
        <v>38</v>
      </c>
      <c r="J50" s="13"/>
    </row>
    <row r="51" spans="1:10" ht="42" customHeight="1" x14ac:dyDescent="0.15">
      <c r="A51" s="27" t="s">
        <v>50</v>
      </c>
      <c r="B51" s="28"/>
      <c r="C51" s="28"/>
      <c r="D51" s="29"/>
      <c r="E51" s="10" t="s">
        <v>13</v>
      </c>
      <c r="F51" s="11">
        <v>1</v>
      </c>
      <c r="G51" s="12">
        <f>+G52</f>
        <v>0</v>
      </c>
      <c r="H51" s="1"/>
      <c r="I51" s="13">
        <v>39</v>
      </c>
      <c r="J51" s="13">
        <v>1</v>
      </c>
    </row>
    <row r="52" spans="1:10" ht="42" customHeight="1" x14ac:dyDescent="0.15">
      <c r="A52" s="14"/>
      <c r="B52" s="28" t="s">
        <v>50</v>
      </c>
      <c r="C52" s="28"/>
      <c r="D52" s="29"/>
      <c r="E52" s="10" t="s">
        <v>13</v>
      </c>
      <c r="F52" s="11">
        <v>1</v>
      </c>
      <c r="G52" s="12">
        <f>+G53</f>
        <v>0</v>
      </c>
      <c r="H52" s="1"/>
      <c r="I52" s="13">
        <v>40</v>
      </c>
      <c r="J52" s="13">
        <v>2</v>
      </c>
    </row>
    <row r="53" spans="1:10" ht="42" customHeight="1" x14ac:dyDescent="0.15">
      <c r="A53" s="14"/>
      <c r="B53" s="15"/>
      <c r="C53" s="28" t="s">
        <v>50</v>
      </c>
      <c r="D53" s="29"/>
      <c r="E53" s="10" t="s">
        <v>13</v>
      </c>
      <c r="F53" s="11">
        <v>1</v>
      </c>
      <c r="G53" s="12">
        <f>+G54</f>
        <v>0</v>
      </c>
      <c r="H53" s="1"/>
      <c r="I53" s="13">
        <v>41</v>
      </c>
      <c r="J53" s="13">
        <v>3</v>
      </c>
    </row>
    <row r="54" spans="1:10" ht="42" customHeight="1" x14ac:dyDescent="0.15">
      <c r="A54" s="14"/>
      <c r="B54" s="15"/>
      <c r="C54" s="15"/>
      <c r="D54" s="16" t="s">
        <v>50</v>
      </c>
      <c r="E54" s="10" t="s">
        <v>13</v>
      </c>
      <c r="F54" s="11">
        <v>1</v>
      </c>
      <c r="G54" s="12">
        <f>+G55+G56</f>
        <v>0</v>
      </c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51</v>
      </c>
      <c r="E55" s="10" t="s">
        <v>52</v>
      </c>
      <c r="F55" s="11">
        <v>2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53</v>
      </c>
      <c r="E56" s="10" t="s">
        <v>54</v>
      </c>
      <c r="F56" s="11">
        <v>6.4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27" t="s">
        <v>55</v>
      </c>
      <c r="B57" s="28"/>
      <c r="C57" s="28"/>
      <c r="D57" s="29"/>
      <c r="E57" s="10" t="s">
        <v>13</v>
      </c>
      <c r="F57" s="11">
        <v>1</v>
      </c>
      <c r="G57" s="12">
        <f>+G60</f>
        <v>0</v>
      </c>
      <c r="H57" s="1"/>
      <c r="I57" s="13">
        <v>45</v>
      </c>
      <c r="J57" s="13">
        <v>210</v>
      </c>
    </row>
    <row r="58" spans="1:10" ht="42" customHeight="1" x14ac:dyDescent="0.15">
      <c r="A58" s="9"/>
      <c r="B58" s="33" t="s">
        <v>64</v>
      </c>
      <c r="C58" s="33"/>
      <c r="D58" s="34"/>
      <c r="E58" s="21" t="s">
        <v>13</v>
      </c>
      <c r="F58" s="22">
        <v>1</v>
      </c>
      <c r="G58" s="23"/>
      <c r="H58" s="24"/>
      <c r="I58" s="26"/>
      <c r="J58" s="25"/>
    </row>
    <row r="59" spans="1:10" ht="42" customHeight="1" x14ac:dyDescent="0.15">
      <c r="A59" s="9"/>
      <c r="B59" s="35" t="s">
        <v>65</v>
      </c>
      <c r="C59" s="35"/>
      <c r="D59" s="36"/>
      <c r="E59" s="21" t="s">
        <v>13</v>
      </c>
      <c r="F59" s="22">
        <v>1</v>
      </c>
      <c r="G59" s="23"/>
      <c r="H59" s="24"/>
      <c r="I59" s="26"/>
      <c r="J59" s="25"/>
    </row>
    <row r="60" spans="1:10" ht="42" customHeight="1" x14ac:dyDescent="0.15">
      <c r="A60" s="27" t="s">
        <v>56</v>
      </c>
      <c r="B60" s="28"/>
      <c r="C60" s="28"/>
      <c r="D60" s="29"/>
      <c r="E60" s="10" t="s">
        <v>13</v>
      </c>
      <c r="F60" s="11">
        <v>1</v>
      </c>
      <c r="G60" s="17"/>
      <c r="H60" s="1"/>
      <c r="I60" s="13">
        <v>46</v>
      </c>
      <c r="J60" s="13"/>
    </row>
    <row r="61" spans="1:10" ht="42" customHeight="1" x14ac:dyDescent="0.15">
      <c r="A61" s="27" t="s">
        <v>57</v>
      </c>
      <c r="B61" s="28"/>
      <c r="C61" s="28"/>
      <c r="D61" s="29"/>
      <c r="E61" s="10" t="s">
        <v>13</v>
      </c>
      <c r="F61" s="11">
        <v>1</v>
      </c>
      <c r="G61" s="17"/>
      <c r="H61" s="1"/>
      <c r="I61" s="13">
        <v>47</v>
      </c>
      <c r="J61" s="13">
        <v>220</v>
      </c>
    </row>
    <row r="62" spans="1:10" ht="42" customHeight="1" x14ac:dyDescent="0.15">
      <c r="A62" s="27" t="s">
        <v>58</v>
      </c>
      <c r="B62" s="28"/>
      <c r="C62" s="28"/>
      <c r="D62" s="29"/>
      <c r="E62" s="10" t="s">
        <v>13</v>
      </c>
      <c r="F62" s="11">
        <v>1</v>
      </c>
      <c r="G62" s="12">
        <f>+G10+G61</f>
        <v>0</v>
      </c>
      <c r="H62" s="1"/>
      <c r="I62" s="13">
        <v>48</v>
      </c>
      <c r="J62" s="13">
        <v>30</v>
      </c>
    </row>
    <row r="63" spans="1:10" ht="42" customHeight="1" x14ac:dyDescent="0.15">
      <c r="A63" s="37" t="s">
        <v>59</v>
      </c>
      <c r="B63" s="38"/>
      <c r="C63" s="38"/>
      <c r="D63" s="39"/>
      <c r="E63" s="18" t="s">
        <v>60</v>
      </c>
      <c r="F63" s="19" t="s">
        <v>60</v>
      </c>
      <c r="G63" s="20">
        <f>G62</f>
        <v>0</v>
      </c>
      <c r="I63" s="13">
        <v>49</v>
      </c>
      <c r="J63" s="13">
        <v>90</v>
      </c>
    </row>
    <row r="64" spans="1:10" ht="42" customHeight="1" x14ac:dyDescent="0.15"/>
    <row r="65" ht="42" customHeight="1" x14ac:dyDescent="0.15"/>
  </sheetData>
  <sheetProtection sheet="1" objects="1" scenarios="1"/>
  <mergeCells count="32">
    <mergeCell ref="A63:D63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5:D25"/>
    <mergeCell ref="B35:D35"/>
    <mergeCell ref="C36:D36"/>
    <mergeCell ref="B44:D44"/>
    <mergeCell ref="A62:D62"/>
    <mergeCell ref="B11:D11"/>
    <mergeCell ref="B13:D13"/>
    <mergeCell ref="B14:D14"/>
    <mergeCell ref="B58:D58"/>
    <mergeCell ref="B59:D59"/>
    <mergeCell ref="B52:D52"/>
    <mergeCell ref="C53:D53"/>
    <mergeCell ref="A57:D57"/>
    <mergeCell ref="A60:D60"/>
    <mergeCell ref="A61:D61"/>
    <mergeCell ref="C45:D45"/>
    <mergeCell ref="A48:D48"/>
    <mergeCell ref="A49:D49"/>
    <mergeCell ref="A50:D50"/>
    <mergeCell ref="A51:D5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2026-06-30T07:13:54Z</dcterms:modified>
</cp:coreProperties>
</file>